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6" i="1" l="1"/>
  <c r="AI16" i="1"/>
  <c r="AH16" i="1"/>
  <c r="AG16" i="1"/>
  <c r="AF16" i="1"/>
  <c r="AE16" i="1"/>
  <c r="AC16" i="1"/>
  <c r="AB16" i="1"/>
  <c r="AA16" i="1"/>
  <c r="Z16" i="1"/>
  <c r="X16" i="1"/>
  <c r="H21" i="1" s="1"/>
  <c r="L21" i="1" s="1"/>
  <c r="W16" i="1"/>
  <c r="G21" i="1" s="1"/>
  <c r="V16" i="1"/>
  <c r="F21" i="1" s="1"/>
  <c r="K21" i="1" s="1"/>
  <c r="U16" i="1"/>
  <c r="E21" i="1" s="1"/>
  <c r="M16" i="1"/>
  <c r="L16" i="1"/>
  <c r="T16" i="1" s="1"/>
  <c r="K16" i="1"/>
  <c r="J16" i="1"/>
  <c r="I16" i="1"/>
  <c r="I20" i="1" s="1"/>
  <c r="M20" i="1" s="1"/>
  <c r="H16" i="1"/>
  <c r="H20" i="1" s="1"/>
  <c r="G16" i="1"/>
  <c r="G20" i="1" s="1"/>
  <c r="G23" i="1" s="1"/>
  <c r="F16" i="1"/>
  <c r="F20" i="1" s="1"/>
  <c r="E16" i="1"/>
  <c r="E20" i="1" s="1"/>
  <c r="E23" i="1" s="1"/>
  <c r="T12" i="1"/>
  <c r="T11" i="1"/>
  <c r="T10" i="1"/>
  <c r="F23" i="1" l="1"/>
  <c r="K23" i="1" s="1"/>
  <c r="K20" i="1"/>
  <c r="H23" i="1"/>
  <c r="L23" i="1" s="1"/>
  <c r="L20" i="1"/>
  <c r="P7" i="2"/>
  <c r="M7" i="2"/>
  <c r="I7" i="2"/>
  <c r="H7" i="2"/>
</calcChain>
</file>

<file path=xl/sharedStrings.xml><?xml version="1.0" encoding="utf-8"?>
<sst xmlns="http://schemas.openxmlformats.org/spreadsheetml/2006/main" count="154" uniqueCount="94">
  <si>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</si>
  <si>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</si>
  <si>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</si>
  <si>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</si>
  <si>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</si>
  <si>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</si>
  <si>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</si>
  <si>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</si>
  <si>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</si>
  <si>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</si>
  <si>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</si>
  <si>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</si>
  <si>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</si>
  <si>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</si>
  <si>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</si>
  <si>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</si>
  <si>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</si>
  <si>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</si>
  <si>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</si>
  <si>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</si>
  <si>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</si>
  <si>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</si>
  <si>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</si>
  <si>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</si>
  <si>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</si>
  <si>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</si>
  <si>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</si>
  <si>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</si>
  <si>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</si>
  <si>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</si>
  <si>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</si>
  <si>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</si>
  <si>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</si>
  <si>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4.</t>
  </si>
  <si>
    <t>2.</t>
  </si>
  <si>
    <t>3.</t>
  </si>
  <si>
    <t>KaKa</t>
  </si>
  <si>
    <t>9.</t>
  </si>
  <si>
    <t>SMJ</t>
  </si>
  <si>
    <t>loppusarja</t>
  </si>
  <si>
    <t>1.</t>
  </si>
  <si>
    <t>31.7.1954</t>
  </si>
  <si>
    <t>KaKa = Kauhajoen Karhu  (1910)</t>
  </si>
  <si>
    <t>SMJ = Seinäjoen Maila-Jussit  (1932)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</si>
  <si>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</si>
  <si>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</si>
  <si>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</si>
  <si>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</si>
  <si>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</si>
  <si>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</si>
  <si>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</si>
  <si>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</si>
  <si>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24.08. 1969  KaKa - Lippo  5-5</t>
  </si>
  <si>
    <t>2.  ottelu</t>
  </si>
  <si>
    <t>18.05. 1970  KaKa - Paukku  24-2</t>
  </si>
  <si>
    <t>24.  ottelu</t>
  </si>
  <si>
    <t>11.06. 1972  KaKa - Tahko  38-4</t>
  </si>
  <si>
    <t xml:space="preserve">  15 v   0 kk 24 pv</t>
  </si>
  <si>
    <t xml:space="preserve">  15 v   9 kk 18 pv</t>
  </si>
  <si>
    <t xml:space="preserve">  17 v 10 kk 11 pv</t>
  </si>
  <si>
    <t>L+T</t>
  </si>
  <si>
    <t>Paula Huhtala os. Kallionpää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</si>
  <si>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</si>
  <si>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</si>
  <si>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</si>
  <si>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</si>
  <si>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</si>
  <si>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</si>
  <si>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</si>
  <si>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</si>
  <si>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</si>
  <si>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</si>
  <si>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</si>
  <si>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</si>
  <si>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</si>
  <si>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</si>
  <si>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27.08. 1975  Hyvinkää</t>
  </si>
  <si>
    <t xml:space="preserve">  6-7</t>
  </si>
  <si>
    <t>2p</t>
  </si>
  <si>
    <t>Raimo Piuva</t>
  </si>
  <si>
    <t>08.08. 1976  Kannus</t>
  </si>
  <si>
    <t xml:space="preserve">  8-3</t>
  </si>
  <si>
    <t>Länsi</t>
  </si>
  <si>
    <t>Paavo Lakaniemi</t>
  </si>
  <si>
    <t>600</t>
  </si>
  <si>
    <t>14.08. 1977  Lapua</t>
  </si>
  <si>
    <t xml:space="preserve">  5-5</t>
  </si>
  <si>
    <t>3p</t>
  </si>
  <si>
    <t>Jussi Ristilä</t>
  </si>
  <si>
    <t>767</t>
  </si>
  <si>
    <t>21 v  0 kk  27 pv</t>
  </si>
  <si>
    <t xml:space="preserve"> ITÄ - LÄNSI - KORTTI</t>
  </si>
  <si>
    <t>NAISET</t>
  </si>
  <si>
    <t>Etelä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</si>
</sst>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1" xfId="0" applyFont="1" applyFill="1" applyBorder="1"/>
    <xf numFmtId="0" fontId="0" fillId="11" borderId="3" xfId="0" applyFill="1" applyBorder="1"/>
    <xf numFmtId="165" fontId="1" fillId="3" borderId="3" xfId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8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81" customWidth="1"/>
    <col min="19" max="19" width="5.7109375" style="80" customWidth="1"/>
    <col min="20" max="20" width="0.7109375" style="36" customWidth="1"/>
    <col min="21" max="28" width="5.7109375" style="60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61" t="s">
        <v>61</v>
      </c>
      <c r="C1" s="2"/>
      <c r="D1" s="3"/>
      <c r="E1" s="3"/>
      <c r="F1" s="3"/>
      <c r="G1" s="4" t="s">
        <v>41</v>
      </c>
      <c r="H1" s="3"/>
      <c r="I1" s="5"/>
      <c r="J1" s="5"/>
      <c r="K1" s="5"/>
      <c r="L1" s="3"/>
      <c r="M1" s="6"/>
      <c r="N1" s="6"/>
      <c r="O1" s="6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60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1969</v>
      </c>
      <c r="C4" s="26" t="s">
        <v>33</v>
      </c>
      <c r="D4" s="40" t="s">
        <v>36</v>
      </c>
      <c r="E4" s="26">
        <v>1</v>
      </c>
      <c r="F4" s="26">
        <v>0</v>
      </c>
      <c r="G4" s="26">
        <v>1</v>
      </c>
      <c r="H4" s="26">
        <v>0</v>
      </c>
      <c r="I4" s="62"/>
      <c r="J4" s="62"/>
      <c r="K4" s="62"/>
      <c r="L4" s="62"/>
      <c r="M4" s="62"/>
      <c r="N4" s="62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1970</v>
      </c>
      <c r="C5" s="26" t="s">
        <v>34</v>
      </c>
      <c r="D5" s="40" t="s">
        <v>36</v>
      </c>
      <c r="E5" s="26">
        <v>10</v>
      </c>
      <c r="F5" s="26">
        <v>0</v>
      </c>
      <c r="G5" s="26">
        <v>9</v>
      </c>
      <c r="H5" s="26">
        <v>14</v>
      </c>
      <c r="I5" s="62"/>
      <c r="J5" s="62"/>
      <c r="K5" s="62"/>
      <c r="L5" s="62"/>
      <c r="M5" s="62"/>
      <c r="N5" s="62"/>
      <c r="O5" s="24"/>
      <c r="P5" s="18"/>
      <c r="Q5" s="18"/>
      <c r="R5" s="18"/>
      <c r="S5" s="18"/>
      <c r="T5" s="24"/>
      <c r="U5" s="26"/>
      <c r="V5" s="41"/>
      <c r="W5" s="41"/>
      <c r="X5" s="32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>
        <v>1</v>
      </c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1971</v>
      </c>
      <c r="C6" s="26" t="s">
        <v>35</v>
      </c>
      <c r="D6" s="40" t="s">
        <v>36</v>
      </c>
      <c r="E6" s="26">
        <v>9</v>
      </c>
      <c r="F6" s="26">
        <v>0</v>
      </c>
      <c r="G6" s="26">
        <v>6</v>
      </c>
      <c r="H6" s="26">
        <v>13</v>
      </c>
      <c r="I6" s="62"/>
      <c r="J6" s="62"/>
      <c r="K6" s="62"/>
      <c r="L6" s="62"/>
      <c r="M6" s="62"/>
      <c r="N6" s="62"/>
      <c r="O6" s="24"/>
      <c r="P6" s="18"/>
      <c r="Q6" s="18"/>
      <c r="R6" s="18"/>
      <c r="S6" s="18"/>
      <c r="T6" s="24"/>
      <c r="U6" s="26"/>
      <c r="V6" s="41"/>
      <c r="W6" s="41"/>
      <c r="X6" s="32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16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1972</v>
      </c>
      <c r="C7" s="26" t="s">
        <v>35</v>
      </c>
      <c r="D7" s="40" t="s">
        <v>36</v>
      </c>
      <c r="E7" s="26">
        <v>10</v>
      </c>
      <c r="F7" s="26">
        <v>1</v>
      </c>
      <c r="G7" s="26">
        <v>12</v>
      </c>
      <c r="H7" s="26">
        <v>11</v>
      </c>
      <c r="I7" s="62"/>
      <c r="J7" s="62"/>
      <c r="K7" s="62"/>
      <c r="L7" s="62"/>
      <c r="M7" s="62"/>
      <c r="N7" s="6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16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1973</v>
      </c>
      <c r="C8" s="26" t="s">
        <v>37</v>
      </c>
      <c r="D8" s="10" t="s">
        <v>36</v>
      </c>
      <c r="E8" s="26">
        <v>10</v>
      </c>
      <c r="F8" s="26">
        <v>0</v>
      </c>
      <c r="G8" s="26">
        <v>6</v>
      </c>
      <c r="H8" s="26">
        <v>9</v>
      </c>
      <c r="I8" s="62"/>
      <c r="J8" s="62"/>
      <c r="K8" s="62"/>
      <c r="L8" s="62"/>
      <c r="M8" s="62"/>
      <c r="N8" s="62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16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1975</v>
      </c>
      <c r="C9" s="26" t="s">
        <v>35</v>
      </c>
      <c r="D9" s="10" t="s">
        <v>38</v>
      </c>
      <c r="E9" s="26">
        <v>10</v>
      </c>
      <c r="F9" s="26">
        <v>0</v>
      </c>
      <c r="G9" s="26">
        <v>24</v>
      </c>
      <c r="H9" s="26">
        <v>13</v>
      </c>
      <c r="I9" s="62"/>
      <c r="J9" s="62"/>
      <c r="K9" s="62"/>
      <c r="L9" s="62"/>
      <c r="M9" s="62"/>
      <c r="N9" s="62"/>
      <c r="O9" s="24"/>
      <c r="P9" s="18" t="s">
        <v>33</v>
      </c>
      <c r="Q9" s="18"/>
      <c r="R9" s="18" t="s">
        <v>33</v>
      </c>
      <c r="S9" s="18"/>
      <c r="T9" s="24"/>
      <c r="U9" s="26">
        <v>3</v>
      </c>
      <c r="V9" s="26">
        <v>0</v>
      </c>
      <c r="W9" s="26">
        <v>1</v>
      </c>
      <c r="X9" s="26">
        <v>1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>
        <v>1</v>
      </c>
      <c r="AK9" s="16" t="s">
        <v>39</v>
      </c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1976</v>
      </c>
      <c r="C10" s="26" t="s">
        <v>34</v>
      </c>
      <c r="D10" s="10" t="s">
        <v>38</v>
      </c>
      <c r="E10" s="26">
        <v>10</v>
      </c>
      <c r="F10" s="26">
        <v>0</v>
      </c>
      <c r="G10" s="26">
        <v>10</v>
      </c>
      <c r="H10" s="26">
        <v>13</v>
      </c>
      <c r="I10" s="62"/>
      <c r="J10" s="62"/>
      <c r="K10" s="62"/>
      <c r="L10" s="62"/>
      <c r="M10" s="62"/>
      <c r="N10" s="62"/>
      <c r="O10" s="24"/>
      <c r="P10" s="18"/>
      <c r="Q10" s="18"/>
      <c r="R10" s="18"/>
      <c r="S10" s="18"/>
      <c r="T10" s="24" t="e">
        <f>PRODUCT(L10/S10)</f>
        <v>#DIV/0!</v>
      </c>
      <c r="U10" s="26">
        <v>6</v>
      </c>
      <c r="V10" s="26">
        <v>1</v>
      </c>
      <c r="W10" s="26">
        <v>10</v>
      </c>
      <c r="X10" s="26">
        <v>7</v>
      </c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16" t="s">
        <v>39</v>
      </c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1977</v>
      </c>
      <c r="C11" s="26" t="s">
        <v>40</v>
      </c>
      <c r="D11" s="40" t="s">
        <v>38</v>
      </c>
      <c r="E11" s="26">
        <v>10</v>
      </c>
      <c r="F11" s="26">
        <v>2</v>
      </c>
      <c r="G11" s="26">
        <v>29</v>
      </c>
      <c r="H11" s="26">
        <v>21</v>
      </c>
      <c r="I11" s="62"/>
      <c r="J11" s="62"/>
      <c r="K11" s="62"/>
      <c r="L11" s="62"/>
      <c r="M11" s="62"/>
      <c r="N11" s="62"/>
      <c r="O11" s="24"/>
      <c r="P11" s="26" t="s">
        <v>35</v>
      </c>
      <c r="Q11" s="18"/>
      <c r="R11" s="26" t="s">
        <v>34</v>
      </c>
      <c r="S11" s="18"/>
      <c r="T11" s="24" t="e">
        <f>PRODUCT(L11/S11)</f>
        <v>#DIV/0!</v>
      </c>
      <c r="U11" s="26">
        <v>6</v>
      </c>
      <c r="V11" s="26">
        <v>3</v>
      </c>
      <c r="W11" s="26">
        <v>13</v>
      </c>
      <c r="X11" s="26">
        <v>10</v>
      </c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16" t="s">
        <v>39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1978</v>
      </c>
      <c r="C12" s="26" t="s">
        <v>34</v>
      </c>
      <c r="D12" s="40" t="s">
        <v>38</v>
      </c>
      <c r="E12" s="26">
        <v>10</v>
      </c>
      <c r="F12" s="26">
        <v>3</v>
      </c>
      <c r="G12" s="26">
        <v>22</v>
      </c>
      <c r="H12" s="26">
        <v>13</v>
      </c>
      <c r="I12" s="62"/>
      <c r="J12" s="62"/>
      <c r="K12" s="62"/>
      <c r="L12" s="62"/>
      <c r="M12" s="62"/>
      <c r="N12" s="62"/>
      <c r="O12" s="24"/>
      <c r="P12" s="18"/>
      <c r="Q12" s="18"/>
      <c r="R12" s="18"/>
      <c r="S12" s="18"/>
      <c r="T12" s="24" t="e">
        <f>PRODUCT(L12/S12)</f>
        <v>#DIV/0!</v>
      </c>
      <c r="U12" s="26">
        <v>6</v>
      </c>
      <c r="V12" s="26">
        <v>0</v>
      </c>
      <c r="W12" s="26">
        <v>2</v>
      </c>
      <c r="X12" s="26">
        <v>4</v>
      </c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>
        <v>1</v>
      </c>
      <c r="AJ12" s="26"/>
      <c r="AK12" s="16" t="s">
        <v>39</v>
      </c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135">
        <v>1979</v>
      </c>
      <c r="C13" s="135"/>
      <c r="D13" s="136" t="s">
        <v>36</v>
      </c>
      <c r="E13" s="135"/>
      <c r="F13" s="135"/>
      <c r="G13" s="135"/>
      <c r="H13" s="135"/>
      <c r="I13" s="137"/>
      <c r="J13" s="137"/>
      <c r="K13" s="137"/>
      <c r="L13" s="137"/>
      <c r="M13" s="137"/>
      <c r="N13" s="137"/>
      <c r="O13" s="24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16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135">
        <v>1980</v>
      </c>
      <c r="C14" s="135"/>
      <c r="D14" s="136" t="s">
        <v>36</v>
      </c>
      <c r="E14" s="135"/>
      <c r="F14" s="135"/>
      <c r="G14" s="135"/>
      <c r="H14" s="135"/>
      <c r="I14" s="137"/>
      <c r="J14" s="137"/>
      <c r="K14" s="137"/>
      <c r="L14" s="137"/>
      <c r="M14" s="137"/>
      <c r="N14" s="137"/>
      <c r="O14" s="24"/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16"/>
      <c r="AL14" s="23"/>
      <c r="AM14" s="8"/>
      <c r="AN14" s="8"/>
      <c r="AO14" s="8"/>
      <c r="AP14" s="8"/>
      <c r="AQ14" s="8"/>
    </row>
    <row r="15" spans="1:43" s="9" customFormat="1" ht="15" customHeight="1" x14ac:dyDescent="0.2">
      <c r="A15" s="1"/>
      <c r="B15" s="26">
        <v>1981</v>
      </c>
      <c r="C15" s="26" t="s">
        <v>37</v>
      </c>
      <c r="D15" s="40" t="s">
        <v>36</v>
      </c>
      <c r="E15" s="26">
        <v>17</v>
      </c>
      <c r="F15" s="26">
        <v>2</v>
      </c>
      <c r="G15" s="26">
        <v>23</v>
      </c>
      <c r="H15" s="26">
        <v>12</v>
      </c>
      <c r="I15" s="26">
        <v>73</v>
      </c>
      <c r="J15" s="26">
        <v>12</v>
      </c>
      <c r="K15" s="26">
        <v>16</v>
      </c>
      <c r="L15" s="26">
        <v>20</v>
      </c>
      <c r="M15" s="26">
        <v>25</v>
      </c>
      <c r="N15" s="138">
        <v>0.63478260869565217</v>
      </c>
      <c r="O15" s="24">
        <v>115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16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97</v>
      </c>
      <c r="F16" s="18">
        <f t="shared" si="0"/>
        <v>8</v>
      </c>
      <c r="G16" s="18">
        <f t="shared" si="0"/>
        <v>142</v>
      </c>
      <c r="H16" s="18">
        <f t="shared" si="0"/>
        <v>119</v>
      </c>
      <c r="I16" s="18">
        <f t="shared" si="0"/>
        <v>73</v>
      </c>
      <c r="J16" s="18">
        <f t="shared" si="0"/>
        <v>12</v>
      </c>
      <c r="K16" s="18">
        <f t="shared" si="0"/>
        <v>16</v>
      </c>
      <c r="L16" s="18">
        <f t="shared" si="0"/>
        <v>20</v>
      </c>
      <c r="M16" s="18">
        <f t="shared" si="0"/>
        <v>25</v>
      </c>
      <c r="N16" s="30">
        <v>0.63500000000000001</v>
      </c>
      <c r="O16" s="31"/>
      <c r="P16" s="18"/>
      <c r="Q16" s="18"/>
      <c r="R16" s="18"/>
      <c r="S16" s="18"/>
      <c r="T16" s="24" t="e">
        <f>PRODUCT(L16/S16)</f>
        <v>#DIV/0!</v>
      </c>
      <c r="U16" s="18">
        <f>SUM(U4:U15)</f>
        <v>21</v>
      </c>
      <c r="V16" s="18">
        <f>SUM(V4:V15)</f>
        <v>4</v>
      </c>
      <c r="W16" s="18">
        <f>SUM(W4:W15)</f>
        <v>26</v>
      </c>
      <c r="X16" s="18">
        <f>SUM(X4:X15)</f>
        <v>22</v>
      </c>
      <c r="Y16" s="18"/>
      <c r="Z16" s="18">
        <f>SUM(Z4:Z15)</f>
        <v>0</v>
      </c>
      <c r="AA16" s="18">
        <f>SUM(AA4:AA15)</f>
        <v>0</v>
      </c>
      <c r="AB16" s="18">
        <f>SUM(AB4:AB15)</f>
        <v>0</v>
      </c>
      <c r="AC16" s="18">
        <f>SUM(AC4:AC15)</f>
        <v>0</v>
      </c>
      <c r="AD16" s="18"/>
      <c r="AE16" s="18">
        <f t="shared" ref="AE16:AJ16" si="1">SUM(AE4:AE15)</f>
        <v>3</v>
      </c>
      <c r="AF16" s="18">
        <f t="shared" si="1"/>
        <v>0</v>
      </c>
      <c r="AG16" s="18">
        <f t="shared" si="1"/>
        <v>0</v>
      </c>
      <c r="AH16" s="18">
        <f t="shared" si="1"/>
        <v>1</v>
      </c>
      <c r="AI16" s="18">
        <f t="shared" si="1"/>
        <v>3</v>
      </c>
      <c r="AJ16" s="18">
        <f t="shared" si="1"/>
        <v>3</v>
      </c>
      <c r="AK16" s="13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8" t="s">
        <v>2</v>
      </c>
      <c r="C17" s="32"/>
      <c r="D17" s="33">
        <v>677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5"/>
      <c r="AE17" s="1"/>
      <c r="AF17" s="1"/>
      <c r="AG17" s="1"/>
      <c r="AH17" s="1"/>
      <c r="AI17" s="35"/>
      <c r="AJ17" s="1"/>
      <c r="AK17" s="1"/>
      <c r="AL17" s="23"/>
      <c r="AM17" s="8"/>
      <c r="AN17" s="8"/>
      <c r="AO17" s="8"/>
      <c r="AP17" s="8"/>
      <c r="AQ17" s="8"/>
    </row>
    <row r="18" spans="1:43" ht="15" customHeight="1" x14ac:dyDescent="0.25">
      <c r="A18" s="1"/>
      <c r="B18" s="1"/>
      <c r="C18" s="1"/>
      <c r="D18" s="24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8"/>
      <c r="AN18" s="8"/>
      <c r="AO18" s="8"/>
      <c r="AP18" s="8"/>
      <c r="AQ18" s="8"/>
    </row>
    <row r="19" spans="1:43" ht="15" customHeight="1" x14ac:dyDescent="0.25">
      <c r="A19" s="1"/>
      <c r="B19" s="22" t="s">
        <v>45</v>
      </c>
      <c r="C19" s="39"/>
      <c r="D19" s="39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22</v>
      </c>
      <c r="L19" s="18" t="s">
        <v>23</v>
      </c>
      <c r="M19" s="18" t="s">
        <v>24</v>
      </c>
      <c r="N19" s="30" t="s">
        <v>30</v>
      </c>
      <c r="O19" s="24"/>
      <c r="P19" s="40" t="s">
        <v>46</v>
      </c>
      <c r="Q19" s="12"/>
      <c r="R19" s="12"/>
      <c r="S19" s="12"/>
      <c r="T19" s="63"/>
      <c r="U19" s="63"/>
      <c r="V19" s="63"/>
      <c r="W19" s="63"/>
      <c r="X19" s="63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41"/>
      <c r="AL19" s="1"/>
      <c r="AM19" s="8"/>
      <c r="AN19" s="8"/>
      <c r="AO19" s="8"/>
      <c r="AP19" s="8"/>
      <c r="AQ19" s="8"/>
    </row>
    <row r="20" spans="1:43" ht="15" customHeight="1" x14ac:dyDescent="0.2">
      <c r="A20" s="1"/>
      <c r="B20" s="40" t="s">
        <v>15</v>
      </c>
      <c r="C20" s="12"/>
      <c r="D20" s="42"/>
      <c r="E20" s="26">
        <f>PRODUCT(E16)</f>
        <v>97</v>
      </c>
      <c r="F20" s="26">
        <f>PRODUCT(F16)</f>
        <v>8</v>
      </c>
      <c r="G20" s="26">
        <f>PRODUCT(G16)</f>
        <v>142</v>
      </c>
      <c r="H20" s="26">
        <f>PRODUCT(H16)</f>
        <v>119</v>
      </c>
      <c r="I20" s="26">
        <f>PRODUCT(I16)</f>
        <v>73</v>
      </c>
      <c r="J20" s="1"/>
      <c r="K20" s="43">
        <f>PRODUCT((F20+G20)/E20)</f>
        <v>1.5463917525773196</v>
      </c>
      <c r="L20" s="43">
        <f>PRODUCT(H20/E20)</f>
        <v>1.2268041237113403</v>
      </c>
      <c r="M20" s="43">
        <f>PRODUCT(I20/17)</f>
        <v>4.2941176470588234</v>
      </c>
      <c r="N20" s="29">
        <v>0.63500000000000001</v>
      </c>
      <c r="O20" s="24"/>
      <c r="P20" s="64" t="s">
        <v>47</v>
      </c>
      <c r="Q20" s="65"/>
      <c r="R20" s="65"/>
      <c r="S20" s="66" t="s">
        <v>52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7" t="s">
        <v>48</v>
      </c>
      <c r="AE20" s="66"/>
      <c r="AF20" s="66" t="s">
        <v>57</v>
      </c>
      <c r="AG20" s="66"/>
      <c r="AH20" s="66"/>
      <c r="AI20" s="67"/>
      <c r="AJ20" s="66"/>
      <c r="AK20" s="76"/>
      <c r="AL20" s="1"/>
      <c r="AM20" s="8"/>
      <c r="AN20" s="8"/>
      <c r="AO20" s="8"/>
      <c r="AP20" s="8"/>
      <c r="AQ20" s="8"/>
    </row>
    <row r="21" spans="1:43" ht="15" customHeight="1" x14ac:dyDescent="0.2">
      <c r="A21" s="1"/>
      <c r="B21" s="44" t="s">
        <v>16</v>
      </c>
      <c r="C21" s="45"/>
      <c r="D21" s="46"/>
      <c r="E21" s="26">
        <f>PRODUCT(U16)</f>
        <v>21</v>
      </c>
      <c r="F21" s="26">
        <f>PRODUCT(V16)</f>
        <v>4</v>
      </c>
      <c r="G21" s="26">
        <f>PRODUCT(W16)</f>
        <v>26</v>
      </c>
      <c r="H21" s="26">
        <f>PRODUCT(X16)</f>
        <v>22</v>
      </c>
      <c r="I21" s="26"/>
      <c r="J21" s="1"/>
      <c r="K21" s="43">
        <f>PRODUCT((F21+G21)/E21)</f>
        <v>1.4285714285714286</v>
      </c>
      <c r="L21" s="43">
        <f>PRODUCT(H21/E21)</f>
        <v>1.0476190476190477</v>
      </c>
      <c r="M21" s="43"/>
      <c r="N21" s="29"/>
      <c r="O21" s="24"/>
      <c r="P21" s="68" t="s">
        <v>49</v>
      </c>
      <c r="Q21" s="69"/>
      <c r="R21" s="69"/>
      <c r="S21" s="70" t="s">
        <v>54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 t="s">
        <v>53</v>
      </c>
      <c r="AE21" s="70"/>
      <c r="AF21" s="70" t="s">
        <v>58</v>
      </c>
      <c r="AG21" s="70"/>
      <c r="AH21" s="70"/>
      <c r="AI21" s="71"/>
      <c r="AJ21" s="70"/>
      <c r="AK21" s="77"/>
      <c r="AL21" s="1"/>
      <c r="AM21" s="8"/>
      <c r="AN21" s="8"/>
      <c r="AO21" s="8"/>
      <c r="AP21" s="8"/>
      <c r="AQ21" s="8"/>
    </row>
    <row r="22" spans="1:43" ht="15" customHeight="1" x14ac:dyDescent="0.2">
      <c r="A22" s="1"/>
      <c r="B22" s="47" t="s">
        <v>17</v>
      </c>
      <c r="C22" s="48"/>
      <c r="D22" s="49"/>
      <c r="E22" s="27"/>
      <c r="F22" s="27"/>
      <c r="G22" s="27"/>
      <c r="H22" s="27"/>
      <c r="I22" s="27"/>
      <c r="J22" s="1"/>
      <c r="K22" s="50"/>
      <c r="L22" s="50"/>
      <c r="M22" s="50"/>
      <c r="N22" s="51"/>
      <c r="O22" s="24"/>
      <c r="P22" s="68" t="s">
        <v>50</v>
      </c>
      <c r="Q22" s="69"/>
      <c r="R22" s="69"/>
      <c r="S22" s="70" t="s">
        <v>54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1" t="s">
        <v>53</v>
      </c>
      <c r="AE22" s="70"/>
      <c r="AF22" s="70" t="s">
        <v>58</v>
      </c>
      <c r="AG22" s="70"/>
      <c r="AH22" s="70"/>
      <c r="AI22" s="71"/>
      <c r="AJ22" s="70"/>
      <c r="AK22" s="77"/>
      <c r="AL22" s="1"/>
      <c r="AM22" s="8"/>
      <c r="AN22" s="8"/>
      <c r="AO22" s="8"/>
      <c r="AP22" s="8"/>
      <c r="AQ22" s="8"/>
    </row>
    <row r="23" spans="1:43" ht="15" customHeight="1" x14ac:dyDescent="0.2">
      <c r="A23" s="1"/>
      <c r="B23" s="52" t="s">
        <v>18</v>
      </c>
      <c r="C23" s="53"/>
      <c r="D23" s="54"/>
      <c r="E23" s="18">
        <f>SUM(E20:E22)</f>
        <v>118</v>
      </c>
      <c r="F23" s="18">
        <f>SUM(F20:F22)</f>
        <v>12</v>
      </c>
      <c r="G23" s="18">
        <f>SUM(G20:G22)</f>
        <v>168</v>
      </c>
      <c r="H23" s="18">
        <f>SUM(H20:H22)</f>
        <v>141</v>
      </c>
      <c r="I23" s="18">
        <v>73</v>
      </c>
      <c r="J23" s="1"/>
      <c r="K23" s="55">
        <f>PRODUCT((F23+G23)/E23)</f>
        <v>1.5254237288135593</v>
      </c>
      <c r="L23" s="55">
        <f>PRODUCT(H23/E23)</f>
        <v>1.1949152542372881</v>
      </c>
      <c r="M23" s="55">
        <v>4.29</v>
      </c>
      <c r="N23" s="30">
        <v>0.63500000000000001</v>
      </c>
      <c r="O23" s="24"/>
      <c r="P23" s="72" t="s">
        <v>51</v>
      </c>
      <c r="Q23" s="73"/>
      <c r="R23" s="73"/>
      <c r="S23" s="74" t="s">
        <v>56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 t="s">
        <v>55</v>
      </c>
      <c r="AE23" s="74"/>
      <c r="AF23" s="74" t="s">
        <v>59</v>
      </c>
      <c r="AG23" s="74"/>
      <c r="AH23" s="74"/>
      <c r="AI23" s="75"/>
      <c r="AJ23" s="74"/>
      <c r="AK23" s="78"/>
      <c r="AL23" s="1"/>
      <c r="AM23" s="8"/>
      <c r="AN23" s="8"/>
      <c r="AO23" s="8"/>
      <c r="AP23" s="8"/>
      <c r="AQ23" s="8"/>
    </row>
    <row r="24" spans="1:43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"/>
      <c r="AN24" s="8"/>
      <c r="AO24" s="8"/>
      <c r="AP24" s="8"/>
      <c r="AQ24" s="8"/>
    </row>
    <row r="25" spans="1:43" ht="15" customHeight="1" x14ac:dyDescent="0.25">
      <c r="A25" s="1"/>
      <c r="B25" s="1" t="s">
        <v>31</v>
      </c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24"/>
      <c r="U25" s="24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1"/>
      <c r="AM25" s="8"/>
      <c r="AN25" s="8"/>
      <c r="AO25" s="8"/>
      <c r="AP25" s="8"/>
      <c r="AQ25" s="8"/>
    </row>
    <row r="26" spans="1:43" s="58" customFormat="1" ht="15" customHeight="1" x14ac:dyDescent="0.25">
      <c r="A26" s="1"/>
      <c r="B26" s="1"/>
      <c r="C26" s="1"/>
      <c r="D26" s="1" t="s">
        <v>43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1"/>
      <c r="AM26" s="8"/>
      <c r="AN26" s="8"/>
      <c r="AO26" s="8"/>
      <c r="AP26" s="8"/>
      <c r="AQ26" s="8"/>
    </row>
    <row r="27" spans="1:43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1"/>
      <c r="AM27" s="8"/>
      <c r="AN27" s="8"/>
      <c r="AO27" s="8"/>
      <c r="AP27" s="8"/>
      <c r="AQ27" s="8"/>
    </row>
    <row r="28" spans="1:43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1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1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1"/>
      <c r="AM30" s="8"/>
      <c r="AN30" s="8"/>
      <c r="AO30" s="8"/>
      <c r="AP30" s="8"/>
      <c r="AQ30" s="8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4"/>
      <c r="AL32" s="23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4"/>
      <c r="AL33" s="8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3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34"/>
      <c r="O35" s="24"/>
      <c r="P35" s="1"/>
      <c r="Q35" s="37"/>
      <c r="R35" s="1"/>
      <c r="S35" s="1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8"/>
      <c r="AM35" s="8"/>
      <c r="AN35" s="8"/>
      <c r="AO35" s="8"/>
      <c r="AP35" s="8"/>
      <c r="AQ35" s="8"/>
    </row>
    <row r="36" spans="1:43" ht="15" customHeight="1" x14ac:dyDescent="0.25">
      <c r="A36" s="59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8"/>
      <c r="AM36" s="8"/>
      <c r="AN36" s="8"/>
      <c r="AO36" s="8"/>
      <c r="AP36" s="8"/>
      <c r="AQ36" s="8"/>
    </row>
    <row r="37" spans="1:43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8"/>
      <c r="AM37" s="58"/>
      <c r="AN37" s="58"/>
      <c r="AO37" s="58"/>
      <c r="AP37" s="58"/>
      <c r="AQ37" s="58"/>
    </row>
    <row r="38" spans="1:43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6"/>
      <c r="AB38" s="56"/>
      <c r="AC38" s="24"/>
      <c r="AD38" s="24"/>
      <c r="AE38" s="24"/>
      <c r="AF38" s="24"/>
      <c r="AG38" s="24"/>
      <c r="AH38" s="24"/>
      <c r="AI38" s="24"/>
      <c r="AJ38" s="24"/>
      <c r="AK38" s="24"/>
      <c r="AL38" s="8"/>
      <c r="AM38" s="58"/>
      <c r="AN38" s="58"/>
      <c r="AO38" s="58"/>
      <c r="AP38" s="58"/>
      <c r="AQ38" s="58"/>
    </row>
    <row r="39" spans="1:43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6"/>
      <c r="AB39" s="56"/>
      <c r="AC39" s="24"/>
      <c r="AD39" s="24"/>
      <c r="AE39" s="24"/>
      <c r="AF39" s="24"/>
      <c r="AG39" s="24"/>
      <c r="AH39" s="24"/>
      <c r="AI39" s="24"/>
      <c r="AJ39" s="24"/>
      <c r="AK39" s="24"/>
      <c r="AL39" s="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6"/>
      <c r="AB40" s="56"/>
      <c r="AC40" s="24"/>
      <c r="AD40" s="24"/>
      <c r="AE40" s="24"/>
      <c r="AF40" s="24"/>
      <c r="AG40" s="24"/>
      <c r="AH40" s="24"/>
      <c r="AI40" s="24"/>
      <c r="AJ40" s="24"/>
      <c r="AK40" s="24"/>
      <c r="AL40" s="8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8"/>
    </row>
    <row r="42" spans="1:43" ht="15" customHeight="1" x14ac:dyDescent="0.25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8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6"/>
      <c r="AB43" s="56"/>
      <c r="AC43" s="24"/>
      <c r="AD43" s="24"/>
      <c r="AE43" s="24"/>
      <c r="AF43" s="24"/>
      <c r="AG43" s="24"/>
      <c r="AH43" s="24"/>
      <c r="AI43" s="24"/>
      <c r="AJ43" s="24"/>
      <c r="AK43" s="24"/>
      <c r="AL43" s="8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38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24"/>
      <c r="Q52" s="24"/>
      <c r="R52" s="24"/>
      <c r="S52" s="24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80" customWidth="1"/>
    <col min="4" max="4" width="10.5703125" style="124" customWidth="1"/>
    <col min="5" max="5" width="10.28515625" style="124" customWidth="1"/>
    <col min="6" max="6" width="0.7109375" style="36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24" customWidth="1"/>
    <col min="24" max="24" width="9.42578125" style="80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9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61</v>
      </c>
      <c r="C2" s="4" t="s">
        <v>41</v>
      </c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92</v>
      </c>
      <c r="C3" s="22" t="s">
        <v>62</v>
      </c>
      <c r="D3" s="89" t="s">
        <v>63</v>
      </c>
      <c r="E3" s="90" t="s">
        <v>1</v>
      </c>
      <c r="F3" s="24"/>
      <c r="G3" s="91" t="s">
        <v>64</v>
      </c>
      <c r="H3" s="92" t="s">
        <v>65</v>
      </c>
      <c r="I3" s="92" t="s">
        <v>28</v>
      </c>
      <c r="J3" s="17" t="s">
        <v>66</v>
      </c>
      <c r="K3" s="93" t="s">
        <v>67</v>
      </c>
      <c r="L3" s="93" t="s">
        <v>68</v>
      </c>
      <c r="M3" s="91" t="s">
        <v>69</v>
      </c>
      <c r="N3" s="91" t="s">
        <v>27</v>
      </c>
      <c r="O3" s="92" t="s">
        <v>70</v>
      </c>
      <c r="P3" s="91" t="s">
        <v>65</v>
      </c>
      <c r="Q3" s="91" t="s">
        <v>3</v>
      </c>
      <c r="R3" s="91">
        <v>1</v>
      </c>
      <c r="S3" s="91">
        <v>2</v>
      </c>
      <c r="T3" s="91">
        <v>3</v>
      </c>
      <c r="U3" s="91" t="s">
        <v>71</v>
      </c>
      <c r="V3" s="17" t="s">
        <v>19</v>
      </c>
      <c r="W3" s="16" t="s">
        <v>72</v>
      </c>
      <c r="X3" s="16" t="s">
        <v>73</v>
      </c>
      <c r="Y3" s="85"/>
      <c r="Z3" s="85"/>
      <c r="AA3" s="85"/>
      <c r="AB3" s="85"/>
      <c r="AC3" s="85"/>
      <c r="AD3" s="85"/>
    </row>
    <row r="4" spans="1:30" x14ac:dyDescent="0.25">
      <c r="A4" s="126"/>
      <c r="B4" s="140" t="s">
        <v>76</v>
      </c>
      <c r="C4" s="95" t="s">
        <v>77</v>
      </c>
      <c r="D4" s="94" t="s">
        <v>93</v>
      </c>
      <c r="E4" s="96" t="s">
        <v>38</v>
      </c>
      <c r="F4" s="141"/>
      <c r="G4" s="97"/>
      <c r="H4" s="98"/>
      <c r="I4" s="98">
        <v>1</v>
      </c>
      <c r="J4" s="99" t="s">
        <v>78</v>
      </c>
      <c r="K4" s="99"/>
      <c r="L4" s="99"/>
      <c r="M4" s="99">
        <v>1</v>
      </c>
      <c r="N4" s="97"/>
      <c r="O4" s="98"/>
      <c r="P4" s="97"/>
      <c r="Q4" s="142"/>
      <c r="R4" s="142"/>
      <c r="S4" s="142"/>
      <c r="T4" s="142"/>
      <c r="U4" s="142"/>
      <c r="V4" s="100"/>
      <c r="W4" s="95" t="s">
        <v>79</v>
      </c>
      <c r="X4" s="101"/>
      <c r="Y4" s="85"/>
      <c r="Z4" s="85"/>
      <c r="AA4" s="85"/>
      <c r="AB4" s="85"/>
      <c r="AC4" s="85"/>
      <c r="AD4" s="85"/>
    </row>
    <row r="5" spans="1:30" x14ac:dyDescent="0.25">
      <c r="A5" s="126"/>
      <c r="B5" s="143" t="s">
        <v>80</v>
      </c>
      <c r="C5" s="127" t="s">
        <v>81</v>
      </c>
      <c r="D5" s="128" t="s">
        <v>82</v>
      </c>
      <c r="E5" s="129" t="s">
        <v>38</v>
      </c>
      <c r="F5" s="141"/>
      <c r="G5" s="130"/>
      <c r="H5" s="131"/>
      <c r="I5" s="131">
        <v>1</v>
      </c>
      <c r="J5" s="132"/>
      <c r="K5" s="132" t="s">
        <v>74</v>
      </c>
      <c r="L5" s="132"/>
      <c r="M5" s="132">
        <v>1</v>
      </c>
      <c r="N5" s="130"/>
      <c r="O5" s="131"/>
      <c r="P5" s="130">
        <v>1</v>
      </c>
      <c r="Q5" s="144"/>
      <c r="R5" s="144"/>
      <c r="S5" s="144"/>
      <c r="T5" s="144"/>
      <c r="U5" s="144"/>
      <c r="V5" s="133"/>
      <c r="W5" s="127" t="s">
        <v>83</v>
      </c>
      <c r="X5" s="134" t="s">
        <v>84</v>
      </c>
      <c r="Y5" s="85"/>
      <c r="Z5" s="85"/>
      <c r="AA5" s="85"/>
      <c r="AB5" s="85"/>
      <c r="AC5" s="85"/>
      <c r="AD5" s="85"/>
    </row>
    <row r="6" spans="1:30" x14ac:dyDescent="0.25">
      <c r="A6" s="126"/>
      <c r="B6" s="143" t="s">
        <v>85</v>
      </c>
      <c r="C6" s="127" t="s">
        <v>86</v>
      </c>
      <c r="D6" s="128" t="s">
        <v>82</v>
      </c>
      <c r="E6" s="129" t="s">
        <v>38</v>
      </c>
      <c r="F6" s="141"/>
      <c r="G6" s="130"/>
      <c r="H6" s="131">
        <v>1</v>
      </c>
      <c r="I6" s="131"/>
      <c r="J6" s="132" t="s">
        <v>87</v>
      </c>
      <c r="K6" s="132">
        <v>4</v>
      </c>
      <c r="L6" s="132"/>
      <c r="M6" s="132">
        <v>1</v>
      </c>
      <c r="N6" s="130"/>
      <c r="O6" s="131"/>
      <c r="P6" s="130"/>
      <c r="Q6" s="144"/>
      <c r="R6" s="144"/>
      <c r="S6" s="144"/>
      <c r="T6" s="144"/>
      <c r="U6" s="144"/>
      <c r="V6" s="133"/>
      <c r="W6" s="127" t="s">
        <v>88</v>
      </c>
      <c r="X6" s="134" t="s">
        <v>89</v>
      </c>
      <c r="Y6" s="85"/>
      <c r="Z6" s="85"/>
      <c r="AA6" s="85"/>
      <c r="AB6" s="85"/>
      <c r="AC6" s="85"/>
      <c r="AD6" s="85"/>
    </row>
    <row r="7" spans="1:30" x14ac:dyDescent="0.25">
      <c r="A7" s="23"/>
      <c r="B7" s="22" t="s">
        <v>9</v>
      </c>
      <c r="C7" s="17"/>
      <c r="D7" s="16"/>
      <c r="E7" s="102"/>
      <c r="F7" s="103"/>
      <c r="G7" s="18"/>
      <c r="H7" s="18">
        <f>SUM(H4:H6)</f>
        <v>1</v>
      </c>
      <c r="I7" s="18">
        <f>SUM(I4:I6)</f>
        <v>2</v>
      </c>
      <c r="J7" s="17"/>
      <c r="K7" s="17"/>
      <c r="L7" s="17"/>
      <c r="M7" s="18">
        <f t="shared" ref="M7:U7" si="0">SUM(M4:M6)</f>
        <v>3</v>
      </c>
      <c r="N7" s="18"/>
      <c r="O7" s="18"/>
      <c r="P7" s="18">
        <f t="shared" si="0"/>
        <v>1</v>
      </c>
      <c r="Q7" s="18"/>
      <c r="R7" s="18"/>
      <c r="S7" s="18"/>
      <c r="T7" s="18"/>
      <c r="U7" s="18"/>
      <c r="V7" s="30"/>
      <c r="W7" s="104"/>
      <c r="X7" s="105"/>
      <c r="Y7" s="85"/>
      <c r="Z7" s="85"/>
      <c r="AA7" s="85"/>
      <c r="AB7" s="85"/>
      <c r="AC7" s="85"/>
      <c r="AD7" s="85"/>
    </row>
    <row r="8" spans="1:30" x14ac:dyDescent="0.25">
      <c r="A8" s="23"/>
      <c r="B8" s="106" t="s">
        <v>75</v>
      </c>
      <c r="C8" s="107" t="s">
        <v>90</v>
      </c>
      <c r="D8" s="108"/>
      <c r="E8" s="109"/>
      <c r="F8" s="110"/>
      <c r="G8" s="111"/>
      <c r="H8" s="111"/>
      <c r="I8" s="111"/>
      <c r="J8" s="112"/>
      <c r="K8" s="112"/>
      <c r="L8" s="112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08"/>
      <c r="X8" s="113"/>
      <c r="Y8" s="85"/>
      <c r="Z8" s="85"/>
      <c r="AA8" s="85"/>
      <c r="AB8" s="85"/>
      <c r="AC8" s="85"/>
      <c r="AD8" s="85"/>
    </row>
    <row r="9" spans="1:30" x14ac:dyDescent="0.25">
      <c r="A9" s="23"/>
      <c r="B9" s="114"/>
      <c r="C9" s="115"/>
      <c r="D9" s="115"/>
      <c r="E9" s="116"/>
      <c r="F9" s="116"/>
      <c r="G9" s="117"/>
      <c r="H9" s="118"/>
      <c r="I9" s="116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Y9" s="85"/>
      <c r="Z9" s="85"/>
      <c r="AA9" s="85"/>
      <c r="AB9" s="85"/>
      <c r="AC9" s="85"/>
      <c r="AD9" s="85"/>
    </row>
    <row r="10" spans="1:30" x14ac:dyDescent="0.25">
      <c r="A10" s="23"/>
      <c r="B10" s="120"/>
      <c r="C10" s="1"/>
      <c r="D10" s="120"/>
      <c r="E10" s="12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85"/>
      <c r="Z10" s="85"/>
      <c r="AA10" s="85"/>
      <c r="AB10" s="85"/>
      <c r="AC10" s="85"/>
      <c r="AD10" s="85"/>
    </row>
    <row r="11" spans="1:30" x14ac:dyDescent="0.25">
      <c r="A11" s="23"/>
      <c r="B11" s="120"/>
      <c r="C11" s="1"/>
      <c r="D11" s="120"/>
      <c r="E11" s="12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85"/>
      <c r="Z11" s="85"/>
      <c r="AA11" s="85"/>
      <c r="AB11" s="85"/>
      <c r="AC11" s="85"/>
      <c r="AD11" s="85"/>
    </row>
    <row r="12" spans="1:30" x14ac:dyDescent="0.25">
      <c r="A12" s="23"/>
      <c r="B12" s="120"/>
      <c r="C12" s="1"/>
      <c r="D12" s="120"/>
      <c r="E12" s="12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120"/>
      <c r="C13" s="1"/>
      <c r="D13" s="120"/>
      <c r="E13" s="12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120"/>
      <c r="C14" s="1"/>
      <c r="D14" s="120"/>
      <c r="E14" s="12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120"/>
      <c r="C15" s="1"/>
      <c r="D15" s="120"/>
      <c r="E15" s="12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120"/>
      <c r="C16" s="1"/>
      <c r="D16" s="120"/>
      <c r="E16" s="12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120"/>
      <c r="C17" s="1"/>
      <c r="D17" s="120"/>
      <c r="E17" s="12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120"/>
      <c r="C18" s="1"/>
      <c r="D18" s="120"/>
      <c r="E18" s="12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120"/>
      <c r="C19" s="1"/>
      <c r="D19" s="120"/>
      <c r="E19" s="12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20"/>
      <c r="C20" s="1"/>
      <c r="D20" s="120"/>
      <c r="E20" s="12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20"/>
      <c r="C21" s="1"/>
      <c r="D21" s="120"/>
      <c r="E21" s="12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20"/>
      <c r="C22" s="1"/>
      <c r="D22" s="120"/>
      <c r="E22" s="12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20"/>
      <c r="C23" s="1"/>
      <c r="D23" s="120"/>
      <c r="E23" s="12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20"/>
      <c r="C24" s="1"/>
      <c r="D24" s="120"/>
      <c r="E24" s="12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20"/>
      <c r="C25" s="1"/>
      <c r="D25" s="120"/>
      <c r="E25" s="12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20"/>
      <c r="C26" s="1"/>
      <c r="D26" s="120"/>
      <c r="E26" s="12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20"/>
      <c r="C27" s="1"/>
      <c r="D27" s="120"/>
      <c r="E27" s="12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20"/>
      <c r="C28" s="1"/>
      <c r="D28" s="120"/>
      <c r="E28" s="12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20"/>
      <c r="C29" s="1"/>
      <c r="D29" s="120"/>
      <c r="E29" s="12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20"/>
      <c r="C30" s="1"/>
      <c r="D30" s="120"/>
      <c r="E30" s="12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20"/>
      <c r="C31" s="1"/>
      <c r="D31" s="120"/>
      <c r="E31" s="12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20"/>
      <c r="C32" s="1"/>
      <c r="D32" s="120"/>
      <c r="E32" s="12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20"/>
      <c r="C33" s="1"/>
      <c r="D33" s="120"/>
      <c r="E33" s="12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20"/>
      <c r="C34" s="1"/>
      <c r="D34" s="120"/>
      <c r="E34" s="12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20"/>
      <c r="C35" s="1"/>
      <c r="D35" s="120"/>
      <c r="E35" s="12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20"/>
      <c r="C36" s="1"/>
      <c r="D36" s="120"/>
      <c r="E36" s="12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20"/>
      <c r="C37" s="1"/>
      <c r="D37" s="120"/>
      <c r="E37" s="12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20"/>
      <c r="C38" s="1"/>
      <c r="D38" s="120"/>
      <c r="E38" s="12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20"/>
      <c r="C39" s="1"/>
      <c r="D39" s="120"/>
      <c r="E39" s="12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20"/>
      <c r="C40" s="1"/>
      <c r="D40" s="120"/>
      <c r="E40" s="12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20"/>
      <c r="C41" s="1"/>
      <c r="D41" s="120"/>
      <c r="E41" s="12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20"/>
      <c r="C42" s="1"/>
      <c r="D42" s="120"/>
      <c r="E42" s="12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20"/>
      <c r="C43" s="1"/>
      <c r="D43" s="120"/>
      <c r="E43" s="12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20"/>
      <c r="C44" s="1"/>
      <c r="D44" s="120"/>
      <c r="E44" s="12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20"/>
      <c r="C45" s="1"/>
      <c r="D45" s="120"/>
      <c r="E45" s="12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20"/>
      <c r="C46" s="1"/>
      <c r="D46" s="120"/>
      <c r="E46" s="12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20"/>
      <c r="C47" s="1"/>
      <c r="D47" s="120"/>
      <c r="E47" s="12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20"/>
      <c r="C48" s="1"/>
      <c r="D48" s="120"/>
      <c r="E48" s="12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20"/>
      <c r="C49" s="1"/>
      <c r="D49" s="120"/>
      <c r="E49" s="12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20"/>
      <c r="C50" s="1"/>
      <c r="D50" s="120"/>
      <c r="E50" s="12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20"/>
      <c r="C51" s="1"/>
      <c r="D51" s="120"/>
      <c r="E51" s="12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20"/>
      <c r="C52" s="1"/>
      <c r="D52" s="120"/>
      <c r="E52" s="12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20"/>
      <c r="C53" s="1"/>
      <c r="D53" s="120"/>
      <c r="E53" s="12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20"/>
      <c r="C54" s="1"/>
      <c r="D54" s="120"/>
      <c r="E54" s="12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20"/>
      <c r="C55" s="1"/>
      <c r="D55" s="120"/>
      <c r="E55" s="12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20"/>
      <c r="C56" s="1"/>
      <c r="D56" s="120"/>
      <c r="E56" s="12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20"/>
      <c r="C57" s="1"/>
      <c r="D57" s="120"/>
      <c r="E57" s="12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20"/>
      <c r="C58" s="1"/>
      <c r="D58" s="120"/>
      <c r="E58" s="12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20"/>
      <c r="C59" s="1"/>
      <c r="D59" s="120"/>
      <c r="E59" s="12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20"/>
      <c r="C60" s="1"/>
      <c r="D60" s="120"/>
      <c r="E60" s="12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20"/>
      <c r="C61" s="1"/>
      <c r="D61" s="120"/>
      <c r="E61" s="12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20"/>
      <c r="C62" s="1"/>
      <c r="D62" s="120"/>
      <c r="E62" s="12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20"/>
      <c r="C63" s="1"/>
      <c r="D63" s="120"/>
      <c r="E63" s="12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20"/>
      <c r="C64" s="1"/>
      <c r="D64" s="120"/>
      <c r="E64" s="12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20"/>
      <c r="C65" s="1"/>
      <c r="D65" s="120"/>
      <c r="E65" s="12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20"/>
      <c r="C66" s="1"/>
      <c r="D66" s="120"/>
      <c r="E66" s="12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20"/>
      <c r="C67" s="1"/>
      <c r="D67" s="120"/>
      <c r="E67" s="12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20"/>
      <c r="C68" s="1"/>
      <c r="D68" s="120"/>
      <c r="E68" s="12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20"/>
      <c r="C69" s="1"/>
      <c r="D69" s="120"/>
      <c r="E69" s="12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20"/>
      <c r="C70" s="1"/>
      <c r="D70" s="120"/>
      <c r="E70" s="12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20"/>
      <c r="C71" s="1"/>
      <c r="D71" s="120"/>
      <c r="E71" s="12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20"/>
      <c r="C72" s="1"/>
      <c r="D72" s="120"/>
      <c r="E72" s="12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20"/>
      <c r="C73" s="1"/>
      <c r="D73" s="120"/>
      <c r="E73" s="12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20"/>
      <c r="C74" s="1"/>
      <c r="D74" s="120"/>
      <c r="E74" s="12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20"/>
      <c r="C75" s="1"/>
      <c r="D75" s="120"/>
      <c r="E75" s="12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20"/>
      <c r="C76" s="1"/>
      <c r="D76" s="120"/>
      <c r="E76" s="12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20"/>
      <c r="C77" s="1"/>
      <c r="D77" s="120"/>
      <c r="E77" s="12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20"/>
      <c r="C78" s="1"/>
      <c r="D78" s="120"/>
      <c r="E78" s="12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20"/>
      <c r="C79" s="1"/>
      <c r="D79" s="120"/>
      <c r="E79" s="12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20"/>
      <c r="C80" s="1"/>
      <c r="D80" s="120"/>
      <c r="E80" s="12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20"/>
      <c r="C81" s="1"/>
      <c r="D81" s="120"/>
      <c r="E81" s="12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20"/>
      <c r="C82" s="1"/>
      <c r="D82" s="120"/>
      <c r="E82" s="12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20"/>
      <c r="C83" s="1"/>
      <c r="D83" s="120"/>
      <c r="E83" s="12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20"/>
      <c r="C84" s="1"/>
      <c r="D84" s="120"/>
      <c r="E84" s="12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20"/>
      <c r="C85" s="1"/>
      <c r="D85" s="120"/>
      <c r="E85" s="12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85"/>
      <c r="Z85" s="85"/>
      <c r="AA85" s="85"/>
      <c r="AB85" s="85"/>
      <c r="AC85" s="85"/>
      <c r="AD85" s="85"/>
    </row>
    <row r="86" spans="1:30" x14ac:dyDescent="0.25">
      <c r="A86" s="23"/>
      <c r="B86" s="120"/>
      <c r="C86" s="1"/>
      <c r="D86" s="120"/>
      <c r="E86" s="12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85"/>
      <c r="Z86" s="85"/>
      <c r="AA86" s="85"/>
      <c r="AB86" s="85"/>
      <c r="AC86" s="85"/>
      <c r="AD86" s="85"/>
    </row>
    <row r="87" spans="1:30" x14ac:dyDescent="0.25">
      <c r="A87" s="23"/>
      <c r="B87" s="120"/>
      <c r="C87" s="1"/>
      <c r="D87" s="120"/>
      <c r="E87" s="12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85"/>
      <c r="Z87" s="85"/>
      <c r="AA87" s="85"/>
      <c r="AB87" s="85"/>
      <c r="AC87" s="85"/>
      <c r="AD87" s="85"/>
    </row>
    <row r="88" spans="1:30" x14ac:dyDescent="0.25">
      <c r="A88" s="23"/>
      <c r="B88" s="120"/>
      <c r="C88" s="1"/>
      <c r="D88" s="120"/>
      <c r="E88" s="12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85"/>
      <c r="Z88" s="85"/>
      <c r="AA88" s="85"/>
      <c r="AB88" s="85"/>
      <c r="AC88" s="85"/>
      <c r="AD8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2019-01-21T09:12:17Z</dcterms:modified>
</cp:coreProperties>
</file>